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onmo\Google Drive\00000 EXCEL Sheets\Sonic Velocity Gas\"/>
    </mc:Choice>
  </mc:AlternateContent>
  <xr:revisionPtr revIDLastSave="0" documentId="13_ncr:1_{FD70885C-C264-48C0-959D-C475AD4AE43A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Gas Sonic Velocity" sheetId="1" r:id="rId1"/>
  </sheets>
  <definedNames>
    <definedName name="GAMMA">'Gas Sonic Velocity'!$A$14</definedName>
    <definedName name="M">'Gas Sonic Velocity'!$A$11</definedName>
    <definedName name="_xlnm.Print_Area" localSheetId="0">'Gas Sonic Velocity'!$A$1:$F$23</definedName>
    <definedName name="SONIC_VELOCITY__m_s">'Gas Sonic Velocity'!$A$17</definedName>
    <definedName name="TEMP">'Gas Sonic Velocity'!$A$8</definedName>
    <definedName name="Temp._converted_to_K">'Gas Sonic Velocity'!$A$23</definedName>
    <definedName name="TEMP_UNITS">'Gas Sonic Velocity'!$C$5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" i="1" l="1"/>
  <c r="A17" i="1" s="1"/>
  <c r="A20" i="1" s="1"/>
  <c r="A7" i="1"/>
</calcChain>
</file>

<file path=xl/sharedStrings.xml><?xml version="1.0" encoding="utf-8"?>
<sst xmlns="http://schemas.openxmlformats.org/spreadsheetml/2006/main" count="31" uniqueCount="31">
  <si>
    <t>Data input</t>
  </si>
  <si>
    <t>TAG:</t>
  </si>
  <si>
    <t>Final result</t>
  </si>
  <si>
    <t>F</t>
  </si>
  <si>
    <t>Gas Sonic Velocity</t>
  </si>
  <si>
    <t>GAS:</t>
  </si>
  <si>
    <t>SONIC VELOCITY, m/s</t>
  </si>
  <si>
    <t>SONIC VELOCITY, ft/s</t>
  </si>
  <si>
    <t>Air</t>
  </si>
  <si>
    <t xml:space="preserve">Temp. converted to K </t>
  </si>
  <si>
    <t>calculation</t>
  </si>
  <si>
    <t xml:space="preserve">Intermediate </t>
  </si>
  <si>
    <t>Molecular Mass, M</t>
  </si>
  <si>
    <t>Spec. Heat Ratio, GAMMA</t>
  </si>
  <si>
    <t>Temperature units (F, C or K)</t>
  </si>
  <si>
    <t>INSTRUCTIONS</t>
  </si>
  <si>
    <t>Enter the temperature unis you want to use. Valid entries  are F, C or K.</t>
  </si>
  <si>
    <t>Enter the given temperature (in the units you have selected) the molecular mass of the</t>
  </si>
  <si>
    <t>gas and its specific heat ratio.</t>
  </si>
  <si>
    <t>The equation for gas sonic velocitay is:</t>
  </si>
  <si>
    <r>
      <rPr>
        <sz val="10"/>
        <color theme="1"/>
        <rFont val="Symbol"/>
        <family val="1"/>
        <charset val="2"/>
      </rPr>
      <t>g</t>
    </r>
    <r>
      <rPr>
        <sz val="10"/>
        <color theme="1"/>
        <rFont val="Arial"/>
        <family val="2"/>
      </rPr>
      <t xml:space="preserve"> is the ratio of specific heats of the gas</t>
    </r>
  </si>
  <si>
    <t>T is the temperature in Kelvin</t>
  </si>
  <si>
    <t>M is the molecular mass</t>
  </si>
  <si>
    <t>Where c is the speed of sound in the gas, meters per second</t>
  </si>
  <si>
    <t>R is the universal gas constant, 8314</t>
  </si>
  <si>
    <t>J. Monsen</t>
  </si>
  <si>
    <t xml:space="preserve">This worksheet is distributed at no charge on an as-is basis. The author does not assume any liability for its use.   </t>
  </si>
  <si>
    <t>It is the user’s responsibility to determine its applicability to their application.</t>
  </si>
  <si>
    <t>there is no password. Select REVIEW  then UNPROTECT SHEET, but you do so at</t>
  </si>
  <si>
    <t>your own risk.</t>
  </si>
  <si>
    <t>The worksheet is protected to prevent accidental changes. If you want to make changes,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</si>
</sst>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6100"/>
      <name val="Arial"/>
      <family val="2"/>
    </font>
    <font>
      <b/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u/>
      <sz val="10"/>
      <color theme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  <charset val="2"/>
    </font>
    <font>
      <sz val="10"/>
      <color theme="1"/>
      <name val="Arial"/>
      <family val="1"/>
      <charset val="2"/>
    </font>
    <font>
      <sz val="9"/>
      <color theme="1"/>
      <name val="Arial"/>
      <family val="2"/>
    </font>
    <font>
      <b/>
      <sz val="11.5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rgb="FFFFCC00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3" borderId="1" applyNumberFormat="0" applyFont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45">
    <xf numFmtId="0" fontId="0" fillId="0" borderId="0" xfId="0"/>
    <xf numFmtId="4" fontId="5" fillId="0" borderId="0" xfId="0" applyNumberFormat="1" applyFont="1" applyAlignment="1">
      <alignment horizontal="right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/>
    <xf numFmtId="0" fontId="0" fillId="0" borderId="0" xfId="0" applyBorder="1" applyAlignment="1">
      <alignment vertical="top"/>
    </xf>
    <xf numFmtId="0" fontId="8" fillId="0" borderId="0" xfId="3" applyBorder="1" applyAlignment="1" applyProtection="1">
      <alignment horizontal="left" wrapText="1"/>
    </xf>
    <xf numFmtId="0" fontId="11" fillId="0" borderId="0" xfId="0" applyFont="1"/>
    <xf numFmtId="0" fontId="0" fillId="0" borderId="0" xfId="0" applyAlignment="1">
      <alignment vertical="center"/>
    </xf>
    <xf numFmtId="0" fontId="0" fillId="0" borderId="0" xfId="0" applyAlignment="1"/>
    <xf numFmtId="0" fontId="5" fillId="0" borderId="0" xfId="4" applyNumberFormat="1" applyFont="1" applyAlignment="1" applyProtection="1">
      <alignment horizontal="right" vertical="center"/>
    </xf>
    <xf numFmtId="0" fontId="10" fillId="4" borderId="0" xfId="2" applyNumberFormat="1" applyFont="1" applyFill="1" applyBorder="1" applyAlignment="1">
      <alignment vertical="center"/>
    </xf>
    <xf numFmtId="0" fontId="10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0" fontId="2" fillId="5" borderId="0" xfId="1" applyNumberFormat="1" applyFont="1" applyFill="1" applyAlignment="1">
      <alignment vertical="center"/>
    </xf>
    <xf numFmtId="0" fontId="0" fillId="5" borderId="4" xfId="0" applyFill="1" applyBorder="1" applyAlignment="1" applyProtection="1">
      <alignment horizontal="center" vertical="center"/>
      <protection locked="0"/>
    </xf>
    <xf numFmtId="0" fontId="0" fillId="5" borderId="3" xfId="0" applyFill="1" applyBorder="1" applyAlignment="1" applyProtection="1">
      <alignment horizontal="left"/>
      <protection locked="0"/>
    </xf>
    <xf numFmtId="0" fontId="7" fillId="0" borderId="0" xfId="0" applyFont="1" applyBorder="1" applyAlignment="1">
      <alignment horizontal="center" vertical="center"/>
    </xf>
    <xf numFmtId="0" fontId="0" fillId="0" borderId="0" xfId="0" applyFill="1" applyBorder="1" applyAlignment="1" applyProtection="1">
      <alignment horizontal="right"/>
      <protection locked="0"/>
    </xf>
    <xf numFmtId="4" fontId="6" fillId="0" borderId="2" xfId="0" applyNumberFormat="1" applyFont="1" applyBorder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6" borderId="0" xfId="0" applyNumberFormat="1" applyFont="1" applyFill="1" applyAlignment="1">
      <alignment vertical="center"/>
    </xf>
    <xf numFmtId="0" fontId="0" fillId="6" borderId="0" xfId="0" applyFill="1"/>
    <xf numFmtId="2" fontId="0" fillId="6" borderId="4" xfId="0" applyNumberFormat="1" applyFill="1" applyBorder="1" applyAlignment="1">
      <alignment horizontal="left" vertical="center"/>
    </xf>
    <xf numFmtId="0" fontId="7" fillId="0" borderId="8" xfId="0" applyFont="1" applyFill="1" applyBorder="1"/>
    <xf numFmtId="0" fontId="3" fillId="0" borderId="8" xfId="0" applyFont="1" applyFill="1" applyBorder="1"/>
    <xf numFmtId="0" fontId="7" fillId="0" borderId="0" xfId="0" applyFont="1" applyBorder="1" applyAlignment="1">
      <alignment horizontal="center"/>
    </xf>
    <xf numFmtId="0" fontId="0" fillId="5" borderId="7" xfId="0" applyFill="1" applyBorder="1" applyAlignment="1">
      <alignment horizontal="left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0" xfId="0" applyFont="1"/>
    <xf numFmtId="0" fontId="13" fillId="0" borderId="0" xfId="0" applyFont="1" applyBorder="1" applyAlignment="1">
      <alignment vertical="top"/>
    </xf>
    <xf numFmtId="0" fontId="15" fillId="0" borderId="0" xfId="0" applyFont="1" applyAlignment="1">
      <alignment vertical="center"/>
    </xf>
    <xf numFmtId="0" fontId="0" fillId="0" borderId="0" xfId="0" applyFill="1" applyBorder="1" applyAlignment="1">
      <alignment vertical="top"/>
    </xf>
    <xf numFmtId="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right" vertical="center"/>
    </xf>
    <xf numFmtId="0" fontId="7" fillId="0" borderId="5" xfId="0" applyFon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" fontId="3" fillId="4" borderId="7" xfId="0" applyNumberFormat="1" applyFont="1" applyFill="1" applyBorder="1" applyAlignment="1">
      <alignment horizontal="left" vertical="center"/>
    </xf>
  </cellXfs>
  <cellStyles count="5">
    <cellStyle name="Good" xfId="1" builtinId="26"/>
    <cellStyle name="Hyperlink" xfId="3" builtinId="8"/>
    <cellStyle name="Normal" xfId="0" builtinId="0"/>
    <cellStyle name="Normal_Compress Nelson F" xfId="4" xr:uid="{00000000-0005-0000-0000-000003000000}"/>
    <cellStyle name="Note" xfId="2" builtinId="10"/>
  </cellStyles>
  <dxfs count="0"/>
  <tableStyles count="0" defaultTableStyle="TableStyleMedium9" defaultPivotStyle="PivotStyleLight16"/>
  <colors>
    <mruColors>
      <color rgb="FFC6EFCD"/>
      <color rgb="FFC6EFCE"/>
      <color rgb="FFFFFF99"/>
      <color rgb="FFFFCC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0</xdr:rowOff>
    </xdr:from>
    <xdr:to>
      <xdr:col>0</xdr:col>
      <xdr:colOff>1412875</xdr:colOff>
      <xdr:row>39</xdr:row>
      <xdr:rowOff>100147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811DBC-F3EF-4AE9-9013-7D13182C4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2125"/>
          <a:ext cx="1412875" cy="576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E55"/>
  <sheetViews>
    <sheetView showGridLines="0" tabSelected="1" zoomScale="70" zoomScaleNormal="70" workbookViewId="0">
      <selection sqref="A1:F1"/>
    </sheetView>
  </sheetViews>
  <sheetFormatPr defaultColWidth="0" defaultRowHeight="12.5" zeroHeight="1"/>
  <cols>
    <col min="1" max="1" width="23.453125" customWidth="1"/>
    <col min="2" max="2" width="5" customWidth="1"/>
    <col min="3" max="4" width="10.7265625" customWidth="1"/>
    <col min="5" max="5" width="10" customWidth="1"/>
    <col min="6" max="6" width="10.81640625" customWidth="1"/>
    <col min="7" max="7" width="4.54296875" customWidth="1"/>
    <col min="8" max="8" width="10.81640625" customWidth="1"/>
    <col min="9" max="9" width="12.26953125" customWidth="1"/>
    <col min="10" max="109" width="0" hidden="1" customWidth="1"/>
    <col min="110" max="16384" width="9.1796875" hidden="1"/>
  </cols>
  <sheetData>
    <row r="1" spans="1:9" ht="36" customHeight="1">
      <c r="A1" s="36" t="s">
        <v>4</v>
      </c>
      <c r="B1" s="37"/>
      <c r="C1" s="37"/>
      <c r="D1" s="37"/>
      <c r="E1" s="37"/>
      <c r="F1" s="37"/>
      <c r="G1" s="38" t="s">
        <v>25</v>
      </c>
      <c r="H1" s="38"/>
      <c r="I1" s="38"/>
    </row>
    <row r="2" spans="1:9">
      <c r="H2" s="8"/>
    </row>
    <row r="3" spans="1:9" ht="15.5">
      <c r="A3" s="1" t="s">
        <v>5</v>
      </c>
      <c r="B3" s="39" t="s">
        <v>8</v>
      </c>
      <c r="C3" s="40"/>
      <c r="D3" s="11" t="s">
        <v>1</v>
      </c>
      <c r="E3" s="41"/>
      <c r="F3" s="40"/>
    </row>
    <row r="4" spans="1:9">
      <c r="I4" s="9"/>
    </row>
    <row r="5" spans="1:9" ht="15.75" customHeight="1">
      <c r="A5" s="42" t="s">
        <v>14</v>
      </c>
      <c r="B5" s="43"/>
      <c r="C5" s="17" t="s">
        <v>3</v>
      </c>
      <c r="I5" s="9"/>
    </row>
    <row r="6" spans="1:9">
      <c r="E6" s="7"/>
      <c r="I6" s="22"/>
    </row>
    <row r="7" spans="1:9" ht="14">
      <c r="A7" s="21" t="str">
        <f>IF(TEMP_UNITS="F","TEMP. (F)",IF(TEMP_UNITS="C", "TEMP. (C)","TEMP. (K)"))</f>
        <v>TEMP. (F)</v>
      </c>
      <c r="B7" s="19"/>
      <c r="C7" s="28"/>
      <c r="D7" s="28"/>
    </row>
    <row r="8" spans="1:9" ht="14">
      <c r="A8" s="18">
        <v>68</v>
      </c>
      <c r="B8" s="20"/>
      <c r="C8" s="19"/>
      <c r="D8" s="19"/>
      <c r="F8" s="16" t="s">
        <v>0</v>
      </c>
    </row>
    <row r="9" spans="1:9">
      <c r="C9" s="20"/>
      <c r="D9" s="20"/>
      <c r="F9" s="12" t="s">
        <v>2</v>
      </c>
    </row>
    <row r="10" spans="1:9" ht="14">
      <c r="A10" s="26" t="s">
        <v>12</v>
      </c>
      <c r="F10" s="23" t="s">
        <v>11</v>
      </c>
    </row>
    <row r="11" spans="1:9">
      <c r="A11" s="29">
        <v>28.97</v>
      </c>
      <c r="F11" s="24" t="s">
        <v>10</v>
      </c>
    </row>
    <row r="12" spans="1:9"/>
    <row r="13" spans="1:9" ht="13">
      <c r="A13" s="27" t="s">
        <v>13</v>
      </c>
      <c r="E13" s="2"/>
      <c r="F13" s="2"/>
      <c r="G13" s="2"/>
      <c r="H13" s="2"/>
      <c r="I13" s="2"/>
    </row>
    <row r="14" spans="1:9">
      <c r="A14" s="29">
        <v>1.4</v>
      </c>
      <c r="C14" s="2"/>
      <c r="D14" s="2"/>
      <c r="E14" s="2"/>
      <c r="F14" s="2"/>
      <c r="G14" s="2"/>
      <c r="H14" s="2"/>
      <c r="I14" s="2"/>
    </row>
    <row r="15" spans="1:9">
      <c r="C15" s="2"/>
      <c r="D15" s="2"/>
      <c r="E15" s="2"/>
      <c r="F15" s="2"/>
      <c r="G15" s="2"/>
      <c r="H15" s="2"/>
      <c r="I15" s="2"/>
    </row>
    <row r="16" spans="1:9" ht="14">
      <c r="A16" s="21" t="s">
        <v>6</v>
      </c>
      <c r="B16" s="30"/>
      <c r="C16" s="2"/>
      <c r="D16" s="2"/>
      <c r="E16" s="2"/>
      <c r="F16" s="2"/>
      <c r="G16" s="2"/>
      <c r="H16" s="2"/>
      <c r="I16" s="2"/>
    </row>
    <row r="17" spans="1:9" ht="13">
      <c r="A17" s="44">
        <f>SQRT(8314*Temp._converted_to_K*GAMMA/M)</f>
        <v>343.19403400636639</v>
      </c>
      <c r="C17" s="2"/>
      <c r="D17" s="2"/>
      <c r="E17" s="2"/>
      <c r="F17" s="2"/>
      <c r="G17" s="2"/>
      <c r="H17" s="2"/>
      <c r="I17" s="2"/>
    </row>
    <row r="18" spans="1:9">
      <c r="C18" s="3"/>
      <c r="D18" s="3"/>
      <c r="E18" s="3"/>
      <c r="F18" s="2"/>
      <c r="G18" s="2"/>
      <c r="H18" s="2"/>
      <c r="I18" s="2"/>
    </row>
    <row r="19" spans="1:9" ht="14">
      <c r="A19" s="21" t="s">
        <v>7</v>
      </c>
      <c r="B19" s="30"/>
      <c r="C19" s="3"/>
      <c r="D19" s="3"/>
      <c r="E19" s="3"/>
      <c r="F19" s="2"/>
      <c r="G19" s="2"/>
      <c r="H19" s="2"/>
      <c r="I19" s="2"/>
    </row>
    <row r="20" spans="1:9" ht="13">
      <c r="A20" s="44">
        <f>SONIC_VELOCITY__m_s*3.281</f>
        <v>1126.0196255748881</v>
      </c>
      <c r="B20" s="2"/>
      <c r="C20" s="3"/>
      <c r="D20" s="3"/>
      <c r="E20" s="3"/>
      <c r="F20" s="2"/>
      <c r="G20" s="2"/>
      <c r="H20" s="2"/>
      <c r="I20" s="2"/>
    </row>
    <row r="21" spans="1:9">
      <c r="A21" s="2"/>
      <c r="B21" s="2"/>
      <c r="C21" s="15"/>
      <c r="D21" s="15"/>
      <c r="E21" s="15"/>
      <c r="F21" s="15"/>
      <c r="G21" s="15"/>
      <c r="H21" s="15"/>
      <c r="I21" s="2"/>
    </row>
    <row r="22" spans="1:9">
      <c r="A22" s="31" t="s">
        <v>9</v>
      </c>
      <c r="B22" s="30"/>
      <c r="C22" s="15"/>
      <c r="D22" s="15"/>
      <c r="E22" s="15"/>
      <c r="F22" s="15"/>
      <c r="G22" s="15"/>
      <c r="H22" s="15"/>
      <c r="I22" s="2"/>
    </row>
    <row r="23" spans="1:9">
      <c r="A23" s="25">
        <f>IF(TEMP_UNITS="F",((TEMP-32)/1.8)+273.15,IF(TEMP_UNITS="C",TEMP+273.15,TEMP))</f>
        <v>293.14999999999998</v>
      </c>
      <c r="B23" s="3"/>
      <c r="C23" s="15"/>
      <c r="D23" s="15"/>
      <c r="E23" s="15"/>
      <c r="F23" s="15"/>
      <c r="G23" s="15"/>
      <c r="H23" s="15"/>
      <c r="I23" s="2"/>
    </row>
    <row r="24" spans="1:9">
      <c r="C24" s="15"/>
      <c r="D24" s="15"/>
      <c r="E24" s="15"/>
      <c r="F24" s="15"/>
      <c r="G24" s="15"/>
      <c r="H24" s="15"/>
      <c r="I24" s="2"/>
    </row>
    <row r="25" spans="1:9">
      <c r="C25" s="14"/>
      <c r="D25" s="5"/>
      <c r="E25" s="5"/>
      <c r="F25" s="10"/>
      <c r="G25" s="10"/>
      <c r="H25" s="2"/>
      <c r="I25" s="2"/>
    </row>
    <row r="26" spans="1:9" ht="15">
      <c r="A26" s="34" t="s">
        <v>26</v>
      </c>
      <c r="C26" s="3"/>
      <c r="D26" s="3"/>
      <c r="E26" s="3"/>
      <c r="F26" s="2"/>
      <c r="G26" s="2"/>
      <c r="H26" s="2"/>
      <c r="I26" s="2"/>
    </row>
    <row r="27" spans="1:9" ht="15">
      <c r="A27" s="34" t="s">
        <v>27</v>
      </c>
      <c r="B27" s="3"/>
      <c r="C27" s="3"/>
      <c r="D27" s="3"/>
      <c r="E27" s="3"/>
      <c r="F27" s="2"/>
      <c r="G27" s="2"/>
      <c r="H27" s="2"/>
      <c r="I27" s="2"/>
    </row>
    <row r="28" spans="1:9">
      <c r="B28" s="4"/>
      <c r="C28" s="4"/>
      <c r="D28" s="4"/>
      <c r="E28" s="2"/>
      <c r="F28" s="2"/>
      <c r="G28" s="2"/>
      <c r="H28" s="2"/>
      <c r="I28" s="2"/>
    </row>
    <row r="29" spans="1:9" ht="13">
      <c r="A29" s="32" t="s">
        <v>15</v>
      </c>
      <c r="B29" s="4"/>
      <c r="C29" s="4"/>
      <c r="D29" s="4"/>
      <c r="E29" s="2"/>
      <c r="F29" s="2"/>
      <c r="G29" s="2"/>
      <c r="H29" s="2"/>
      <c r="I29" s="2"/>
    </row>
    <row r="30" spans="1:9">
      <c r="B30" s="4"/>
      <c r="C30" s="4"/>
      <c r="D30" s="4"/>
      <c r="E30" s="2"/>
      <c r="F30" s="2"/>
      <c r="G30" s="2"/>
      <c r="H30" s="2"/>
      <c r="I30" s="2"/>
    </row>
    <row r="31" spans="1:9">
      <c r="A31" s="2" t="s">
        <v>16</v>
      </c>
      <c r="B31" s="4"/>
      <c r="C31" s="4"/>
      <c r="D31" s="4"/>
      <c r="E31" s="2"/>
      <c r="F31" s="2"/>
      <c r="G31" s="2"/>
      <c r="H31" s="2"/>
      <c r="I31" s="2"/>
    </row>
    <row r="32" spans="1:9">
      <c r="A32" t="s">
        <v>17</v>
      </c>
      <c r="F32" s="2"/>
      <c r="G32" s="2"/>
      <c r="H32" s="2"/>
      <c r="I32" s="2"/>
    </row>
    <row r="33" spans="1:9">
      <c r="A33" s="2" t="s">
        <v>18</v>
      </c>
      <c r="B33" s="4"/>
      <c r="C33" s="4"/>
      <c r="D33" s="4"/>
      <c r="E33" s="2"/>
      <c r="F33" s="2"/>
      <c r="G33" s="2"/>
      <c r="H33" s="2"/>
      <c r="I33" s="2"/>
    </row>
    <row r="34" spans="1:9">
      <c r="B34" s="4"/>
      <c r="C34" s="4"/>
      <c r="D34" s="4"/>
      <c r="E34" s="2"/>
      <c r="F34" s="2"/>
      <c r="G34" s="2"/>
      <c r="H34" s="2"/>
      <c r="I34" s="2"/>
    </row>
    <row r="35" spans="1:9">
      <c r="A35" s="5" t="s">
        <v>19</v>
      </c>
      <c r="B35" s="4"/>
      <c r="C35" s="4"/>
      <c r="D35" s="4"/>
      <c r="E35" s="2"/>
      <c r="F35" s="2"/>
      <c r="G35" s="2"/>
      <c r="H35" s="2"/>
      <c r="I35" s="2"/>
    </row>
    <row r="36" spans="1:9">
      <c r="A36" s="6"/>
      <c r="B36" s="4"/>
      <c r="C36" s="4"/>
      <c r="D36" s="4"/>
      <c r="E36" s="2"/>
      <c r="F36" s="2"/>
      <c r="G36" s="2"/>
      <c r="H36" s="2"/>
      <c r="I36" s="2"/>
    </row>
    <row r="37" spans="1:9">
      <c r="B37" s="4"/>
      <c r="C37" s="4"/>
      <c r="D37" s="4"/>
      <c r="E37" s="2"/>
      <c r="F37" s="2"/>
      <c r="G37" s="2"/>
      <c r="H37" s="2"/>
      <c r="I37" s="2"/>
    </row>
    <row r="38" spans="1:9">
      <c r="B38" s="4"/>
      <c r="C38" s="4"/>
      <c r="D38" s="4"/>
      <c r="E38" s="2"/>
      <c r="F38" s="2"/>
      <c r="G38" s="2"/>
      <c r="H38" s="2"/>
      <c r="I38" s="2"/>
    </row>
    <row r="39" spans="1:9">
      <c r="A39" s="6"/>
      <c r="B39" s="4"/>
      <c r="C39" s="4"/>
      <c r="D39" s="4"/>
      <c r="E39" s="2"/>
      <c r="F39" s="2"/>
      <c r="G39" s="2"/>
      <c r="H39" s="2"/>
      <c r="I39" s="2"/>
    </row>
    <row r="40" spans="1:9">
      <c r="A40" s="6"/>
      <c r="B40" s="4"/>
      <c r="C40" s="4"/>
      <c r="D40" s="4"/>
      <c r="E40" s="2"/>
      <c r="F40" s="2"/>
      <c r="G40" s="2"/>
      <c r="H40" s="2"/>
      <c r="I40" s="2"/>
    </row>
    <row r="41" spans="1:9">
      <c r="A41" s="6" t="s">
        <v>23</v>
      </c>
      <c r="B41" s="4"/>
      <c r="C41" s="4"/>
      <c r="D41" s="4"/>
      <c r="E41" s="2"/>
      <c r="F41" s="2"/>
      <c r="G41" s="2"/>
      <c r="H41" s="2"/>
      <c r="I41" s="2"/>
    </row>
    <row r="42" spans="1:9">
      <c r="A42" s="33" t="s">
        <v>20</v>
      </c>
      <c r="B42" s="2"/>
      <c r="C42" s="2"/>
      <c r="D42" s="2"/>
      <c r="E42" s="2"/>
      <c r="F42" s="2"/>
      <c r="G42" s="2"/>
      <c r="H42" s="2"/>
      <c r="I42" s="2"/>
    </row>
    <row r="43" spans="1:9">
      <c r="A43" s="6" t="s">
        <v>21</v>
      </c>
      <c r="B43" s="2"/>
      <c r="C43" s="2"/>
      <c r="D43" s="2"/>
      <c r="E43" s="2"/>
      <c r="F43" s="2"/>
      <c r="G43" s="2"/>
      <c r="H43" s="2"/>
      <c r="I43" s="2"/>
    </row>
    <row r="44" spans="1:9">
      <c r="A44" s="4" t="s">
        <v>22</v>
      </c>
      <c r="B44" s="2"/>
      <c r="C44" s="2"/>
      <c r="D44" s="2"/>
      <c r="E44" s="2"/>
      <c r="F44" s="2"/>
      <c r="G44" s="2"/>
      <c r="H44" s="2"/>
      <c r="I44" s="2"/>
    </row>
    <row r="45" spans="1:9">
      <c r="A45" s="6" t="s">
        <v>24</v>
      </c>
      <c r="B45" s="2"/>
      <c r="C45" s="2"/>
      <c r="D45" s="2"/>
      <c r="E45" s="2"/>
      <c r="F45" s="2"/>
      <c r="G45" s="2"/>
      <c r="H45" s="2"/>
      <c r="I45" s="2"/>
    </row>
    <row r="46" spans="1:9">
      <c r="A46" s="6"/>
      <c r="B46" s="2"/>
      <c r="C46" s="2"/>
      <c r="D46" s="2"/>
      <c r="E46" s="2"/>
      <c r="F46" s="2"/>
      <c r="G46" s="2"/>
      <c r="H46" s="2"/>
      <c r="I46" s="2"/>
    </row>
    <row r="47" spans="1:9">
      <c r="A47" s="35" t="s">
        <v>30</v>
      </c>
      <c r="B47" s="2"/>
      <c r="C47" s="2"/>
      <c r="D47" s="2"/>
      <c r="E47" s="2"/>
      <c r="F47" s="2"/>
      <c r="G47" s="2"/>
      <c r="H47" s="2"/>
      <c r="I47" s="2"/>
    </row>
    <row r="48" spans="1:9">
      <c r="A48" s="35" t="s">
        <v>28</v>
      </c>
      <c r="B48" s="2"/>
      <c r="C48" s="2"/>
      <c r="D48" s="2"/>
      <c r="E48" s="2"/>
      <c r="F48" s="2"/>
      <c r="G48" s="2"/>
      <c r="H48" s="2"/>
      <c r="I48" s="2"/>
    </row>
    <row r="49" spans="1:9">
      <c r="A49" s="35" t="s">
        <v>29</v>
      </c>
      <c r="B49" s="2"/>
      <c r="C49" s="2"/>
      <c r="D49" s="2"/>
      <c r="E49" s="2"/>
      <c r="F49" s="2"/>
      <c r="G49" s="2"/>
      <c r="H49" s="2"/>
      <c r="I49" s="2"/>
    </row>
    <row r="50" spans="1:9">
      <c r="A50" s="2"/>
      <c r="B50" s="2"/>
      <c r="C50" s="2"/>
      <c r="D50" s="2"/>
      <c r="E50" s="2"/>
      <c r="F50" s="2"/>
      <c r="G50" s="2"/>
      <c r="H50" s="2"/>
      <c r="I50" s="2"/>
    </row>
    <row r="51" spans="1:9">
      <c r="A51" s="2"/>
      <c r="B51" s="2"/>
      <c r="C51" s="2"/>
      <c r="D51" s="2"/>
      <c r="E51" s="2"/>
      <c r="F51" s="2"/>
      <c r="G51" s="2"/>
      <c r="H51" s="2"/>
      <c r="I51" s="2"/>
    </row>
    <row r="52" spans="1:9">
      <c r="A52" s="2"/>
      <c r="B52" s="2"/>
      <c r="C52" s="2"/>
      <c r="D52" s="2"/>
      <c r="E52" s="2"/>
      <c r="F52" s="2"/>
      <c r="G52" s="2"/>
      <c r="H52" s="2"/>
      <c r="I52" s="2"/>
    </row>
    <row r="53" spans="1:9">
      <c r="B53" s="2"/>
      <c r="C53" s="2"/>
      <c r="D53" s="2"/>
      <c r="E53" s="2"/>
      <c r="F53" s="2"/>
      <c r="G53" s="2"/>
      <c r="H53" s="2"/>
      <c r="I53" s="2"/>
    </row>
    <row r="54" spans="1:9">
      <c r="A54" s="13"/>
      <c r="B54" s="2"/>
      <c r="C54" s="2"/>
      <c r="D54" s="2"/>
      <c r="E54" s="2"/>
      <c r="F54" s="2"/>
      <c r="G54" s="2"/>
      <c r="H54" s="2"/>
      <c r="I54" s="2"/>
    </row>
    <row r="55" spans="1:9">
      <c r="A55" s="13"/>
      <c r="B55" s="2"/>
      <c r="C55" s="2"/>
      <c r="D55" s="2"/>
      <c r="E55" s="2"/>
      <c r="F55" s="2"/>
      <c r="G55" s="2"/>
      <c r="H55" s="2"/>
      <c r="I55" s="2"/>
    </row>
  </sheetData>
  <sheetProtection sheet="1" formatCells="0"/>
  <mergeCells count="5">
    <mergeCell ref="A1:F1"/>
    <mergeCell ref="G1:I1"/>
    <mergeCell ref="B3:C3"/>
    <mergeCell ref="E3:F3"/>
    <mergeCell ref="A5:B5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Gas Sonic Velocity</vt:lpstr>
      <vt:lpstr>GAMMA</vt:lpstr>
      <vt:lpstr>M</vt:lpstr>
      <vt:lpstr>'Gas Sonic Velocity'!Print_Area</vt:lpstr>
      <vt:lpstr>SONIC_VELOCITY__m_s</vt:lpstr>
      <vt:lpstr>TEMP</vt:lpstr>
      <vt:lpstr>Temp._converted_to_K</vt:lpstr>
      <vt:lpstr>TEMP_UNITS</vt:lpstr>
    </vt:vector>
  </TitlesOfParts>
  <Company>Valin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jonmon</dc:creator>
  <cp:lastModifiedBy>Jon Monsen</cp:lastModifiedBy>
  <cp:lastPrinted>2019-10-24T22:55:02Z</cp:lastPrinted>
  <dcterms:created xsi:type="dcterms:W3CDTF">2013-03-28T14:50:50Z</dcterms:created>
  <dcterms:modified xsi:type="dcterms:W3CDTF">2019-10-28T16:07:53Z</dcterms:modified>
</cp:coreProperties>
</file>