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05" yWindow="-120" windowWidth="14985" windowHeight="8940"/>
  </bookViews>
  <sheets>
    <sheet name="Vapor Pressure" sheetId="1" r:id="rId1"/>
  </sheets>
  <definedNames>
    <definedName name="A">'Vapor Pressure'!$B$9</definedName>
    <definedName name="B">'Vapor Pressure'!$C$9</definedName>
    <definedName name="C_">'Vapor Pressure'!$D$9</definedName>
    <definedName name="_xlnm.Print_Area" localSheetId="0">'Vapor Pressure'!$A$1:$I$18</definedName>
    <definedName name="TEMP">'Vapor Pressure'!$A$9</definedName>
    <definedName name="Temp_converted_to__K">'Vapor Pressure'!$A$18</definedName>
    <definedName name="TEMP_UNITS">'Vapor Pressure'!$C$5</definedName>
  </definedNames>
  <calcPr calcId="125725"/>
</workbook>
</file>

<file path=xl/calcChain.xml><?xml version="1.0" encoding="utf-8"?>
<calcChain xmlns="http://schemas.openxmlformats.org/spreadsheetml/2006/main">
  <c r="A8" i="1"/>
  <c r="A18"/>
  <c r="A15" s="1"/>
  <c r="A12" l="1"/>
</calcChain>
</file>

<file path=xl/sharedStrings.xml><?xml version="1.0" encoding="utf-8"?>
<sst xmlns="http://schemas.openxmlformats.org/spreadsheetml/2006/main" count="40" uniqueCount="40">
  <si>
    <t>Liquid Vapor Pressure for Control Valve Sizing Purposes</t>
  </si>
  <si>
    <t>LIQUID:</t>
  </si>
  <si>
    <t>A</t>
  </si>
  <si>
    <t>B</t>
  </si>
  <si>
    <t>C</t>
  </si>
  <si>
    <t>VAPOR PRESS. (psia)</t>
  </si>
  <si>
    <t>Temp converted to (K)</t>
  </si>
  <si>
    <t>Data input</t>
  </si>
  <si>
    <t>Intermediate calculations</t>
  </si>
  <si>
    <t>On the "Search for Species Data…" page, type in the formula or name of the</t>
  </si>
  <si>
    <t>Toluene</t>
  </si>
  <si>
    <t>Scroll down to the "Antoine Equation Parameters."</t>
  </si>
  <si>
    <t>Antoine equation parameters you highlighted on the NIST web page will</t>
  </si>
  <si>
    <t>Instructions</t>
  </si>
  <si>
    <t>From the above link, under "General Seaches" select either "Formula"</t>
  </si>
  <si>
    <t xml:space="preserve">http://webbook.nist.gov/chemistry/ </t>
  </si>
  <si>
    <t>Data" check the box for "Phase change" and click the "Search" button.</t>
  </si>
  <si>
    <t>TAG:</t>
  </si>
  <si>
    <t>Antoine Equation Parameters</t>
  </si>
  <si>
    <t>in the range under the column heading "Temperature (K)."</t>
  </si>
  <si>
    <t>Highlight the A, B and C parameters in that row and copy them (Ctrl + C).</t>
  </si>
  <si>
    <t>Final result</t>
  </si>
  <si>
    <t xml:space="preserve">This worksheet approximates liquid vapor pressures for control valve sizing purposes. It is distributed at no charge on an as-is basis. The author does not assume any liability for its use. The calculation uses the Antoine equation along with Antoine parameters as presented in the "NIST Chemistry WebBook" at:  </t>
  </si>
  <si>
    <t xml:space="preserve">or "Name." (Note that data on the NIST site is in SI units, but this worksheet will </t>
  </si>
  <si>
    <t>VAPOR PRESS. (bara)</t>
  </si>
  <si>
    <t>F</t>
  </si>
  <si>
    <t>Temperature units (F or C)</t>
  </si>
  <si>
    <t>Enter the abbreviation for the temperature units you will use in the field next to "Temperature</t>
  </si>
  <si>
    <t>to configuring the sheet for temperature in degrees F.</t>
  </si>
  <si>
    <t>you will see its equivalentin Degrees K in A18.</t>
  </si>
  <si>
    <t xml:space="preserve">In the NIST WebBook, choose the row that your temperature (converted to K) appears in, </t>
  </si>
  <si>
    <t>Select Cell B9 on this worksheet and then Paste (Ctrl + V). The three</t>
  </si>
  <si>
    <t xml:space="preserve">appear in Cells B9, C9, and D9 and if you have entered the liquid's temperature </t>
  </si>
  <si>
    <t>in A9, its vapor pressure will appear in Cells A12 and A15.</t>
  </si>
  <si>
    <t>units (F or C)". The letters "F" and "C" are the only allowable choices. Any other entry will default</t>
  </si>
  <si>
    <t>give vapor pressure in both bara and psia.)</t>
  </si>
  <si>
    <t>species you want to approximate the vapor pressure for. On line 2 select "SI". Under "Thermodynamic</t>
  </si>
  <si>
    <t>If you entered a temperature in degrees F or C in A9 (depending on your choice of units in C5)</t>
  </si>
  <si>
    <r>
      <t xml:space="preserve">If you want to make changes to the worksheet, the password is </t>
    </r>
    <r>
      <rPr>
        <u/>
        <sz val="10"/>
        <rFont val="Arial"/>
        <family val="2"/>
      </rPr>
      <t>eliminator</t>
    </r>
    <r>
      <rPr>
        <sz val="10"/>
        <rFont val="Arial"/>
        <family val="2"/>
      </rPr>
      <t>, but you do so at your own risk.</t>
    </r>
  </si>
  <si>
    <t>I have protected the worksheet to prevent accidental changes to the formulas and calculation method.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</si>
</sst>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6EFCD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3">
    <xf numFmtId="0" fontId="0" fillId="0" borderId="0" xfId="0"/>
    <xf numFmtId="4" fontId="5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8" fillId="0" borderId="0" xfId="3" applyBorder="1" applyAlignment="1" applyProtection="1">
      <alignment horizontal="left" wrapText="1"/>
    </xf>
    <xf numFmtId="0" fontId="12" fillId="0" borderId="0" xfId="0" applyFont="1"/>
    <xf numFmtId="0" fontId="0" fillId="4" borderId="2" xfId="0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0" borderId="0" xfId="0" applyAlignment="1"/>
    <xf numFmtId="0" fontId="5" fillId="0" borderId="0" xfId="4" applyNumberFormat="1" applyFont="1" applyAlignment="1" applyProtection="1">
      <alignment horizontal="right" vertical="center"/>
    </xf>
    <xf numFmtId="4" fontId="6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left" vertical="center"/>
    </xf>
    <xf numFmtId="2" fontId="3" fillId="6" borderId="7" xfId="0" applyNumberFormat="1" applyFont="1" applyFill="1" applyBorder="1" applyAlignment="1">
      <alignment horizontal="left" vertical="center"/>
    </xf>
    <xf numFmtId="1" fontId="0" fillId="5" borderId="7" xfId="0" applyNumberFormat="1" applyFill="1" applyBorder="1" applyAlignment="1">
      <alignment horizontal="left" vertical="center"/>
    </xf>
    <xf numFmtId="0" fontId="2" fillId="4" borderId="0" xfId="1" applyNumberFormat="1" applyFont="1" applyFill="1" applyAlignment="1">
      <alignment vertical="center"/>
    </xf>
    <xf numFmtId="0" fontId="10" fillId="6" borderId="0" xfId="2" applyNumberFormat="1" applyFont="1" applyFill="1" applyBorder="1" applyAlignment="1">
      <alignment vertical="center"/>
    </xf>
    <xf numFmtId="0" fontId="10" fillId="0" borderId="0" xfId="0" applyFont="1"/>
    <xf numFmtId="0" fontId="8" fillId="0" borderId="0" xfId="3" applyBorder="1" applyAlignment="1" applyProtection="1"/>
    <xf numFmtId="0" fontId="0" fillId="0" borderId="0" xfId="0" applyAlignment="1"/>
    <xf numFmtId="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5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left" vertical="center"/>
      <protection locked="0"/>
    </xf>
  </cellXfs>
  <cellStyles count="5">
    <cellStyle name="Good" xfId="1" builtinId="26"/>
    <cellStyle name="Hyperlink" xfId="3" builtinId="8"/>
    <cellStyle name="Normal" xfId="0" builtinId="0"/>
    <cellStyle name="Normal_Compress Nelson F" xfId="4"/>
    <cellStyle name="Note" xfId="2" builtinId="10"/>
  </cellStyles>
  <dxfs count="0"/>
  <tableStyles count="0" defaultTableStyle="TableStyleMedium9" defaultPivotStyle="PivotStyleLight16"/>
  <colors>
    <mruColors>
      <color rgb="FFC6EFCD"/>
      <color rgb="FFC6EFCE"/>
      <color rgb="FFFFFF99"/>
      <color rgb="FFFFCC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book.nist.gov/chemist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5"/>
  <sheetViews>
    <sheetView showGridLines="0" tabSelected="1" zoomScaleNormal="100" workbookViewId="0">
      <selection sqref="A1:F1"/>
    </sheetView>
  </sheetViews>
  <sheetFormatPr defaultColWidth="0" defaultRowHeight="12.75" zeroHeight="1"/>
  <cols>
    <col min="1" max="1" width="11.7109375" customWidth="1"/>
    <col min="2" max="4" width="10.7109375" customWidth="1"/>
    <col min="5" max="5" width="10" customWidth="1"/>
    <col min="6" max="6" width="9.140625" customWidth="1"/>
    <col min="7" max="7" width="4.5703125" customWidth="1"/>
    <col min="8" max="8" width="10.85546875" customWidth="1"/>
    <col min="9" max="9" width="12.28515625" customWidth="1"/>
    <col min="10" max="109" width="0" hidden="1" customWidth="1"/>
    <col min="110" max="16384" width="9.140625" hidden="1"/>
  </cols>
  <sheetData>
    <row r="1" spans="1:9" ht="36" customHeight="1">
      <c r="A1" s="24" t="s">
        <v>0</v>
      </c>
      <c r="B1" s="25"/>
      <c r="C1" s="25"/>
      <c r="D1" s="25"/>
      <c r="E1" s="25"/>
      <c r="F1" s="25"/>
      <c r="G1" s="30"/>
      <c r="H1" s="30"/>
      <c r="I1" s="30"/>
    </row>
    <row r="2" spans="1:9">
      <c r="H2" s="8"/>
    </row>
    <row r="3" spans="1:9" ht="15.75">
      <c r="A3" s="1" t="s">
        <v>1</v>
      </c>
      <c r="B3" s="31" t="s">
        <v>10</v>
      </c>
      <c r="C3" s="42"/>
      <c r="D3" s="12" t="s">
        <v>17</v>
      </c>
      <c r="E3" s="32"/>
      <c r="F3" s="42"/>
    </row>
    <row r="4" spans="1:9">
      <c r="H4" s="19" t="s">
        <v>7</v>
      </c>
      <c r="I4" s="10"/>
    </row>
    <row r="5" spans="1:9" ht="15.75" customHeight="1">
      <c r="A5" s="33" t="s">
        <v>26</v>
      </c>
      <c r="B5" s="34"/>
      <c r="C5" s="40" t="s">
        <v>25</v>
      </c>
      <c r="H5" s="20" t="s">
        <v>21</v>
      </c>
      <c r="I5" s="10"/>
    </row>
    <row r="6" spans="1:9">
      <c r="E6" s="7"/>
      <c r="H6" s="29" t="s">
        <v>8</v>
      </c>
      <c r="I6" s="29"/>
    </row>
    <row r="7" spans="1:9" ht="15">
      <c r="B7" s="26" t="s">
        <v>18</v>
      </c>
      <c r="C7" s="27"/>
      <c r="D7" s="28"/>
    </row>
    <row r="8" spans="1:9" ht="15">
      <c r="A8" s="13" t="str">
        <f>IF(TEMP_UNITS="F","TEMP. (F)","TEMP. (C)")</f>
        <v>TEMP. (F)</v>
      </c>
      <c r="B8" s="14" t="s">
        <v>2</v>
      </c>
      <c r="C8" s="14" t="s">
        <v>3</v>
      </c>
      <c r="D8" s="15" t="s">
        <v>4</v>
      </c>
    </row>
    <row r="9" spans="1:9">
      <c r="A9" s="9">
        <v>200</v>
      </c>
      <c r="B9" s="41">
        <v>4.0782699999999998</v>
      </c>
      <c r="C9" s="41">
        <v>1343.943</v>
      </c>
      <c r="D9" s="41">
        <v>-53.773000000000003</v>
      </c>
    </row>
    <row r="10" spans="1:9"/>
    <row r="11" spans="1:9" ht="15">
      <c r="A11" s="35" t="s">
        <v>24</v>
      </c>
      <c r="B11" s="36"/>
    </row>
    <row r="12" spans="1:9">
      <c r="A12" s="16">
        <f>(10^(A-(B/(Temp_converted_to__K+C_))))</f>
        <v>0.60331629506460105</v>
      </c>
    </row>
    <row r="13" spans="1:9">
      <c r="E13" s="2"/>
      <c r="F13" s="2"/>
      <c r="G13" s="2"/>
      <c r="H13" s="2"/>
      <c r="I13" s="2"/>
    </row>
    <row r="14" spans="1:9" ht="15">
      <c r="A14" s="35" t="s">
        <v>5</v>
      </c>
      <c r="B14" s="36"/>
      <c r="C14" s="2"/>
      <c r="D14" s="2"/>
      <c r="E14" s="2"/>
      <c r="F14" s="2"/>
      <c r="G14" s="2"/>
      <c r="H14" s="2"/>
      <c r="I14" s="2"/>
    </row>
    <row r="15" spans="1:9">
      <c r="A15" s="17">
        <f>(10^(A-(B/(Temp_converted_to__K+C_))))*14.5</f>
        <v>8.7480862784367144</v>
      </c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33" t="s">
        <v>6</v>
      </c>
      <c r="B17" s="34"/>
      <c r="C17" s="2"/>
      <c r="D17" s="2"/>
      <c r="E17" s="2"/>
      <c r="F17" s="2"/>
      <c r="G17" s="2"/>
      <c r="H17" s="2"/>
      <c r="I17" s="2"/>
    </row>
    <row r="18" spans="1:9">
      <c r="A18" s="18">
        <f>IF(TEMP_UNITS="F",((TEMP-32)/1.8)+273.15,TEMP+273.15)</f>
        <v>366.48333333333329</v>
      </c>
      <c r="B18" s="3"/>
      <c r="C18" s="3"/>
      <c r="D18" s="3"/>
      <c r="E18" s="3"/>
      <c r="F18" s="2"/>
      <c r="G18" s="2"/>
      <c r="H18" s="2"/>
      <c r="I18" s="2"/>
    </row>
    <row r="19" spans="1:9">
      <c r="A19" s="3"/>
      <c r="B19" s="3"/>
      <c r="C19" s="3"/>
      <c r="D19" s="3"/>
      <c r="E19" s="3"/>
      <c r="F19" s="2"/>
      <c r="G19" s="2"/>
      <c r="H19" s="2"/>
      <c r="I19" s="2"/>
    </row>
    <row r="20" spans="1:9" ht="13.5">
      <c r="A20" s="37" t="s">
        <v>13</v>
      </c>
      <c r="B20" s="38"/>
      <c r="C20" s="3"/>
      <c r="D20" s="3"/>
      <c r="E20" s="3"/>
      <c r="F20" s="2"/>
      <c r="G20" s="2"/>
      <c r="H20" s="2"/>
      <c r="I20" s="2"/>
    </row>
    <row r="21" spans="1:9">
      <c r="A21" s="39" t="s">
        <v>22</v>
      </c>
      <c r="B21" s="38"/>
      <c r="C21" s="38"/>
      <c r="D21" s="38"/>
      <c r="E21" s="38"/>
      <c r="F21" s="38"/>
      <c r="G21" s="38"/>
      <c r="H21" s="38"/>
      <c r="I21" s="2"/>
    </row>
    <row r="22" spans="1:9">
      <c r="A22" s="38"/>
      <c r="B22" s="38"/>
      <c r="C22" s="38"/>
      <c r="D22" s="38"/>
      <c r="E22" s="38"/>
      <c r="F22" s="38"/>
      <c r="G22" s="38"/>
      <c r="H22" s="38"/>
      <c r="I22" s="2"/>
    </row>
    <row r="23" spans="1:9">
      <c r="A23" s="38"/>
      <c r="B23" s="38"/>
      <c r="C23" s="38"/>
      <c r="D23" s="38"/>
      <c r="E23" s="38"/>
      <c r="F23" s="38"/>
      <c r="G23" s="38"/>
      <c r="H23" s="38"/>
      <c r="I23" s="2"/>
    </row>
    <row r="24" spans="1:9">
      <c r="A24" s="38"/>
      <c r="B24" s="38"/>
      <c r="C24" s="38"/>
      <c r="D24" s="38"/>
      <c r="E24" s="38"/>
      <c r="F24" s="38"/>
      <c r="G24" s="38"/>
      <c r="H24" s="38"/>
      <c r="I24" s="2"/>
    </row>
    <row r="25" spans="1:9">
      <c r="A25" s="22" t="s">
        <v>15</v>
      </c>
      <c r="B25" s="23"/>
      <c r="C25" s="23"/>
      <c r="D25" s="5"/>
      <c r="E25" s="5"/>
      <c r="F25" s="11"/>
      <c r="G25" s="11"/>
      <c r="H25" s="2"/>
      <c r="I25" s="2"/>
    </row>
    <row r="26" spans="1:9">
      <c r="B26" s="3"/>
      <c r="C26" s="3"/>
      <c r="D26" s="3"/>
      <c r="E26" s="3"/>
      <c r="F26" s="2"/>
      <c r="G26" s="2"/>
      <c r="H26" s="2"/>
      <c r="I26" s="2"/>
    </row>
    <row r="27" spans="1:9">
      <c r="A27" s="2" t="s">
        <v>27</v>
      </c>
      <c r="B27" s="3"/>
      <c r="C27" s="3"/>
      <c r="D27" s="3"/>
      <c r="E27" s="3"/>
      <c r="F27" s="2"/>
      <c r="G27" s="2"/>
      <c r="H27" s="2"/>
      <c r="I27" s="2"/>
    </row>
    <row r="28" spans="1:9">
      <c r="A28" t="s">
        <v>34</v>
      </c>
      <c r="B28" s="4"/>
      <c r="C28" s="4"/>
      <c r="D28" s="4"/>
      <c r="E28" s="2"/>
      <c r="F28" s="2"/>
      <c r="G28" s="2"/>
      <c r="H28" s="2"/>
      <c r="I28" s="2"/>
    </row>
    <row r="29" spans="1:9">
      <c r="A29" s="2" t="s">
        <v>28</v>
      </c>
      <c r="B29" s="4"/>
      <c r="C29" s="4"/>
      <c r="D29" s="4"/>
      <c r="E29" s="2"/>
      <c r="F29" s="2"/>
      <c r="G29" s="2"/>
      <c r="H29" s="2"/>
      <c r="I29" s="2"/>
    </row>
    <row r="30" spans="1:9">
      <c r="B30" s="4"/>
      <c r="C30" s="4"/>
      <c r="D30" s="4"/>
      <c r="E30" s="2"/>
      <c r="F30" s="2"/>
      <c r="G30" s="2"/>
      <c r="H30" s="2"/>
      <c r="I30" s="2"/>
    </row>
    <row r="31" spans="1:9">
      <c r="A31" s="5" t="s">
        <v>14</v>
      </c>
      <c r="B31" s="4"/>
      <c r="C31" s="4"/>
      <c r="D31" s="4"/>
      <c r="E31" s="2"/>
      <c r="F31" s="2"/>
      <c r="G31" s="2"/>
      <c r="H31" s="2"/>
      <c r="I31" s="2"/>
    </row>
    <row r="32" spans="1:9">
      <c r="A32" s="6" t="s">
        <v>23</v>
      </c>
      <c r="F32" s="2"/>
      <c r="G32" s="2"/>
      <c r="H32" s="2"/>
      <c r="I32" s="2"/>
    </row>
    <row r="33" spans="1:9">
      <c r="A33" s="2" t="s">
        <v>35</v>
      </c>
      <c r="B33" s="4"/>
      <c r="C33" s="4"/>
      <c r="D33" s="4"/>
      <c r="E33" s="2"/>
      <c r="F33" s="2"/>
      <c r="G33" s="2"/>
      <c r="H33" s="2"/>
      <c r="I33" s="2"/>
    </row>
    <row r="34" spans="1:9">
      <c r="B34" s="4"/>
      <c r="C34" s="4"/>
      <c r="D34" s="4"/>
      <c r="E34" s="2"/>
      <c r="F34" s="2"/>
      <c r="G34" s="2"/>
      <c r="H34" s="2"/>
      <c r="I34" s="2"/>
    </row>
    <row r="35" spans="1:9">
      <c r="A35" s="6" t="s">
        <v>9</v>
      </c>
      <c r="B35" s="4"/>
      <c r="C35" s="4"/>
      <c r="D35" s="4"/>
      <c r="E35" s="2"/>
      <c r="F35" s="2"/>
      <c r="G35" s="2"/>
      <c r="H35" s="2"/>
      <c r="I35" s="2"/>
    </row>
    <row r="36" spans="1:9">
      <c r="A36" s="6" t="s">
        <v>36</v>
      </c>
      <c r="B36" s="4"/>
      <c r="C36" s="4"/>
      <c r="D36" s="4"/>
      <c r="E36" s="2"/>
      <c r="F36" s="2"/>
      <c r="G36" s="2"/>
      <c r="H36" s="2"/>
      <c r="I36" s="2"/>
    </row>
    <row r="37" spans="1:9">
      <c r="A37" s="6" t="s">
        <v>16</v>
      </c>
      <c r="B37" s="4"/>
      <c r="C37" s="4"/>
      <c r="D37" s="4"/>
      <c r="E37" s="2"/>
      <c r="F37" s="2"/>
      <c r="G37" s="2"/>
      <c r="H37" s="2"/>
      <c r="I37" s="2"/>
    </row>
    <row r="38" spans="1:9">
      <c r="A38" s="4"/>
      <c r="B38" s="4"/>
      <c r="C38" s="4"/>
      <c r="D38" s="4"/>
      <c r="E38" s="2"/>
      <c r="F38" s="2"/>
      <c r="G38" s="2"/>
      <c r="H38" s="2"/>
      <c r="I38" s="2"/>
    </row>
    <row r="39" spans="1:9">
      <c r="A39" s="6" t="s">
        <v>11</v>
      </c>
      <c r="B39" s="4"/>
      <c r="C39" s="4"/>
      <c r="D39" s="4"/>
      <c r="E39" s="2"/>
      <c r="F39" s="2"/>
      <c r="G39" s="2"/>
      <c r="H39" s="2"/>
      <c r="I39" s="2"/>
    </row>
    <row r="40" spans="1:9">
      <c r="A40" s="4"/>
      <c r="B40" s="4"/>
      <c r="C40" s="4"/>
      <c r="D40" s="4"/>
      <c r="E40" s="2"/>
      <c r="F40" s="2"/>
      <c r="G40" s="2"/>
      <c r="H40" s="2"/>
      <c r="I40" s="2"/>
    </row>
    <row r="41" spans="1:9">
      <c r="A41" s="6" t="s">
        <v>37</v>
      </c>
      <c r="B41" s="4"/>
      <c r="C41" s="4"/>
      <c r="D41" s="4"/>
      <c r="E41" s="2"/>
      <c r="F41" s="2"/>
      <c r="G41" s="2"/>
      <c r="H41" s="2"/>
      <c r="I41" s="2"/>
    </row>
    <row r="42" spans="1:9">
      <c r="A42" s="6" t="s">
        <v>29</v>
      </c>
      <c r="B42" s="2"/>
      <c r="C42" s="2"/>
      <c r="D42" s="2"/>
      <c r="E42" s="2"/>
      <c r="F42" s="2"/>
      <c r="G42" s="2"/>
      <c r="H42" s="2"/>
      <c r="I42" s="2"/>
    </row>
    <row r="43" spans="1:9">
      <c r="A43" s="4"/>
      <c r="B43" s="2"/>
      <c r="C43" s="2"/>
      <c r="D43" s="2"/>
      <c r="E43" s="2"/>
      <c r="F43" s="2"/>
      <c r="G43" s="2"/>
      <c r="H43" s="2"/>
      <c r="I43" s="2"/>
    </row>
    <row r="44" spans="1:9">
      <c r="A44" s="6" t="s">
        <v>30</v>
      </c>
      <c r="B44" s="2"/>
      <c r="C44" s="2"/>
      <c r="D44" s="2"/>
      <c r="E44" s="2"/>
      <c r="F44" s="2"/>
      <c r="G44" s="2"/>
      <c r="H44" s="2"/>
      <c r="I44" s="2"/>
    </row>
    <row r="45" spans="1:9">
      <c r="A45" s="6" t="s">
        <v>19</v>
      </c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 t="s">
        <v>20</v>
      </c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 t="s">
        <v>31</v>
      </c>
      <c r="B49" s="2"/>
      <c r="C49" s="2"/>
      <c r="D49" s="2"/>
      <c r="E49" s="2"/>
      <c r="F49" s="2"/>
      <c r="G49" s="2"/>
      <c r="H49" s="2"/>
      <c r="I49" s="2"/>
    </row>
    <row r="50" spans="1:9">
      <c r="A50" s="2" t="s">
        <v>12</v>
      </c>
      <c r="B50" s="2"/>
      <c r="C50" s="2"/>
      <c r="D50" s="2"/>
      <c r="E50" s="2"/>
      <c r="F50" s="2"/>
      <c r="G50" s="2"/>
      <c r="H50" s="2"/>
      <c r="I50" s="2"/>
    </row>
    <row r="51" spans="1:9">
      <c r="A51" s="2" t="s">
        <v>32</v>
      </c>
      <c r="B51" s="2"/>
      <c r="C51" s="2"/>
      <c r="D51" s="2"/>
      <c r="E51" s="2"/>
      <c r="F51" s="2"/>
      <c r="G51" s="2"/>
      <c r="H51" s="2"/>
      <c r="I51" s="2"/>
    </row>
    <row r="52" spans="1:9">
      <c r="A52" s="2" t="s">
        <v>33</v>
      </c>
      <c r="B52" s="2"/>
      <c r="C52" s="2"/>
      <c r="D52" s="2"/>
      <c r="E52" s="2"/>
      <c r="F52" s="2"/>
      <c r="G52" s="2"/>
      <c r="H52" s="2"/>
      <c r="I52" s="2"/>
    </row>
    <row r="53" spans="1:9">
      <c r="B53" s="2"/>
      <c r="C53" s="2"/>
      <c r="D53" s="2"/>
      <c r="E53" s="2"/>
      <c r="F53" s="2"/>
      <c r="G53" s="2"/>
      <c r="H53" s="2"/>
      <c r="I53" s="2"/>
    </row>
    <row r="54" spans="1:9">
      <c r="A54" s="21" t="s">
        <v>39</v>
      </c>
      <c r="B54" s="2"/>
      <c r="C54" s="2"/>
      <c r="D54" s="2"/>
      <c r="E54" s="2"/>
      <c r="F54" s="2"/>
      <c r="G54" s="2"/>
      <c r="H54" s="2"/>
      <c r="I54" s="2"/>
    </row>
    <row r="55" spans="1:9">
      <c r="A55" s="21" t="s">
        <v>38</v>
      </c>
      <c r="B55" s="2"/>
      <c r="C55" s="2"/>
      <c r="D55" s="2"/>
      <c r="E55" s="2"/>
      <c r="F55" s="2"/>
      <c r="G55" s="2"/>
      <c r="H55" s="2"/>
      <c r="I55" s="2"/>
    </row>
  </sheetData>
  <sheetProtection password="8E81" sheet="1" objects="1" scenarios="1" formatCells="0"/>
  <mergeCells count="13">
    <mergeCell ref="A25:C25"/>
    <mergeCell ref="A1:F1"/>
    <mergeCell ref="B7:D7"/>
    <mergeCell ref="H6:I6"/>
    <mergeCell ref="G1:I1"/>
    <mergeCell ref="B3:C3"/>
    <mergeCell ref="E3:F3"/>
    <mergeCell ref="A5:B5"/>
    <mergeCell ref="A17:B17"/>
    <mergeCell ref="A14:B14"/>
    <mergeCell ref="A11:B11"/>
    <mergeCell ref="A20:B20"/>
    <mergeCell ref="A21:H24"/>
  </mergeCells>
  <hyperlinks>
    <hyperlink ref="A25" r:id="rId1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Vapor Pressure</vt:lpstr>
      <vt:lpstr>A</vt:lpstr>
      <vt:lpstr>B</vt:lpstr>
      <vt:lpstr>C_</vt:lpstr>
      <vt:lpstr>'Vapor Pressure'!Print_Area</vt:lpstr>
      <vt:lpstr>TEMP</vt:lpstr>
      <vt:lpstr>Temp_converted_to__K</vt:lpstr>
      <vt:lpstr>TEMP_UNITS</vt:lpstr>
    </vt:vector>
  </TitlesOfParts>
  <Company>Valin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jonmon</dc:creator>
  <cp:lastModifiedBy>JonM</cp:lastModifiedBy>
  <cp:lastPrinted>2015-08-05T10:55:16Z</cp:lastPrinted>
  <dcterms:created xsi:type="dcterms:W3CDTF">2013-03-28T14:50:50Z</dcterms:created>
  <dcterms:modified xsi:type="dcterms:W3CDTF">2015-08-31T13:54:35Z</dcterms:modified>
</cp:coreProperties>
</file>